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8.106.22\Kanrika\51 芸文システム（更新）\第６期システム更改\19新施設管理システム(パストラーレ)予算執行書、仕様書\01 企画提案、仕様書\"/>
    </mc:Choice>
  </mc:AlternateContent>
  <xr:revisionPtr revIDLastSave="0" documentId="13_ncr:1_{58EE5329-0B2B-4AC4-BCD7-0C236C34F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総括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8" i="1"/>
  <c r="L9" i="1"/>
  <c r="L6" i="1"/>
  <c r="L4" i="1"/>
  <c r="K8" i="1"/>
  <c r="K9" i="1" s="1"/>
  <c r="K6" i="1"/>
  <c r="I8" i="1"/>
  <c r="I6" i="1"/>
  <c r="G8" i="1"/>
  <c r="G6" i="1"/>
  <c r="G9" i="1" s="1"/>
  <c r="E8" i="1"/>
  <c r="E6" i="1"/>
  <c r="E9" i="1" s="1"/>
  <c r="C9" i="1"/>
  <c r="I9" i="1" l="1"/>
</calcChain>
</file>

<file path=xl/sharedStrings.xml><?xml version="1.0" encoding="utf-8"?>
<sst xmlns="http://schemas.openxmlformats.org/spreadsheetml/2006/main" count="38" uniqueCount="24">
  <si>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</si>
  <si>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</si>
  <si>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</si>
  <si>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</si>
  <si>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※提案者は、「黄色セル」に金額を入れます。</t>
    <rPh sb="1" eb="4">
      <t>テイアンシャ</t>
    </rPh>
    <rPh sb="7" eb="8">
      <t>キ</t>
    </rPh>
    <rPh sb="8" eb="9">
      <t>イロ</t>
    </rPh>
    <rPh sb="13" eb="15">
      <t>キンガク</t>
    </rPh>
    <rPh sb="16" eb="17">
      <t>イ</t>
    </rPh>
    <phoneticPr fontId="1"/>
  </si>
  <si>
    <t>計</t>
    <rPh sb="0" eb="1">
      <t>ケイ</t>
    </rPh>
    <phoneticPr fontId="1"/>
  </si>
  <si>
    <t>※各年度の提案合計が上限金額を下回るようにします。（単年度であっても上限金額を上回ると失格となります。）</t>
    <rPh sb="1" eb="2">
      <t>カク</t>
    </rPh>
    <rPh sb="2" eb="4">
      <t>ネンド</t>
    </rPh>
    <rPh sb="5" eb="7">
      <t>テイアン</t>
    </rPh>
    <rPh sb="7" eb="9">
      <t>ゴウケイ</t>
    </rPh>
    <rPh sb="10" eb="12">
      <t>ジョウゲン</t>
    </rPh>
    <rPh sb="12" eb="14">
      <t>キンガク</t>
    </rPh>
    <rPh sb="15" eb="17">
      <t>シタマワ</t>
    </rPh>
    <rPh sb="26" eb="29">
      <t>タンネンド</t>
    </rPh>
    <rPh sb="34" eb="36">
      <t>ジョウゲン</t>
    </rPh>
    <rPh sb="36" eb="38">
      <t>キンガク</t>
    </rPh>
    <rPh sb="39" eb="41">
      <t>ウワマワ</t>
    </rPh>
    <rPh sb="43" eb="45">
      <t>シッカク</t>
    </rPh>
    <phoneticPr fontId="1"/>
  </si>
  <si>
    <t>※企画提案における価格点は、提案金額の計（「緑色セル」）を利用します。</t>
    <rPh sb="1" eb="3">
      <t>キカク</t>
    </rPh>
    <rPh sb="3" eb="5">
      <t>テイアン</t>
    </rPh>
    <rPh sb="9" eb="11">
      <t>カカク</t>
    </rPh>
    <rPh sb="11" eb="12">
      <t>テン</t>
    </rPh>
    <rPh sb="14" eb="16">
      <t>テイアン</t>
    </rPh>
    <rPh sb="16" eb="18">
      <t>キンガク</t>
    </rPh>
    <rPh sb="19" eb="20">
      <t>ケイ</t>
    </rPh>
    <rPh sb="22" eb="23">
      <t>ミドリ</t>
    </rPh>
    <rPh sb="23" eb="24">
      <t>イロ</t>
    </rPh>
    <rPh sb="29" eb="31">
      <t>リヨウ</t>
    </rPh>
    <phoneticPr fontId="1"/>
  </si>
  <si>
    <t>見積書（総括表）</t>
    <rPh sb="0" eb="2">
      <t>ミツモリ</t>
    </rPh>
    <rPh sb="2" eb="3">
      <t>ショ</t>
    </rPh>
    <rPh sb="4" eb="7">
      <t>ソウカツヒョウ</t>
    </rPh>
    <phoneticPr fontId="1"/>
  </si>
  <si>
    <t>提案合計（税込）</t>
    <rPh sb="0" eb="2">
      <t>テイアン</t>
    </rPh>
    <rPh sb="2" eb="4">
      <t>ゴウケイ</t>
    </rPh>
    <rPh sb="5" eb="6">
      <t>ゼイ</t>
    </rPh>
    <rPh sb="6" eb="7">
      <t>コ</t>
    </rPh>
    <phoneticPr fontId="1"/>
  </si>
  <si>
    <t>上限金額（税込）</t>
    <rPh sb="0" eb="2">
      <t>ジョウゲン</t>
    </rPh>
    <rPh sb="2" eb="4">
      <t>キンガク</t>
    </rPh>
    <rPh sb="5" eb="7">
      <t>ゼイコミ</t>
    </rPh>
    <phoneticPr fontId="1"/>
  </si>
  <si>
    <t>（参考）価格点は以下のとおり計算する。</t>
    <rPh sb="1" eb="3">
      <t>サンコウ</t>
    </rPh>
    <rPh sb="4" eb="6">
      <t>カカク</t>
    </rPh>
    <rPh sb="6" eb="7">
      <t>テン</t>
    </rPh>
    <rPh sb="8" eb="10">
      <t>イカ</t>
    </rPh>
    <rPh sb="14" eb="16">
      <t>ケイサン</t>
    </rPh>
    <phoneticPr fontId="1"/>
  </si>
  <si>
    <t>　　価格点＝満点×（１－提案金額÷上限金額）</t>
    <rPh sb="2" eb="4">
      <t>カカク</t>
    </rPh>
    <rPh sb="4" eb="5">
      <t>テン</t>
    </rPh>
    <rPh sb="6" eb="8">
      <t>マンテン</t>
    </rPh>
    <rPh sb="12" eb="14">
      <t>テイアン</t>
    </rPh>
    <rPh sb="14" eb="16">
      <t>キンガク</t>
    </rPh>
    <rPh sb="17" eb="19">
      <t>ジョウゲン</t>
    </rPh>
    <rPh sb="19" eb="21">
      <t>キンガク</t>
    </rPh>
    <phoneticPr fontId="1"/>
  </si>
  <si>
    <t>別紙３</t>
    <rPh sb="0" eb="2">
      <t>ベッシ</t>
    </rPh>
    <phoneticPr fontId="1"/>
  </si>
  <si>
    <t>想定契約方法</t>
    <rPh sb="0" eb="2">
      <t>ソウテイ</t>
    </rPh>
    <rPh sb="2" eb="4">
      <t>ケイヤク</t>
    </rPh>
    <rPh sb="4" eb="6">
      <t>ホウホウ</t>
    </rPh>
    <phoneticPr fontId="1"/>
  </si>
  <si>
    <t>項目
（契約期間）</t>
    <rPh sb="0" eb="2">
      <t>コウモク</t>
    </rPh>
    <rPh sb="4" eb="6">
      <t>ケイヤク</t>
    </rPh>
    <rPh sb="6" eb="8">
      <t>キカン</t>
    </rPh>
    <phoneticPr fontId="1"/>
  </si>
  <si>
    <t>契約①
・愛知芸術文化センターと契約</t>
    <rPh sb="0" eb="2">
      <t>ケイヤク</t>
    </rPh>
    <rPh sb="5" eb="7">
      <t>アイチ</t>
    </rPh>
    <rPh sb="7" eb="9">
      <t>ゲイジュツ</t>
    </rPh>
    <rPh sb="9" eb="11">
      <t>ブンカ</t>
    </rPh>
    <rPh sb="16" eb="18">
      <t>ケイヤク</t>
    </rPh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</si>
  <si>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</si>
  <si>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</si>
  <si>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令和11年度</t>
    <rPh sb="0" eb="2">
      <t>レイワ</t>
    </rPh>
    <rPh sb="4" eb="6">
      <t>ネンド</t>
    </rPh>
    <phoneticPr fontId="1"/>
  </si>
  <si>
    <t>システム設計・開発業務
（契約日～令和8年3月31日）</t>
    <rPh sb="4" eb="6">
      <t>セッケイ</t>
    </rPh>
    <rPh sb="7" eb="9">
      <t>カイハツ</t>
    </rPh>
    <rPh sb="9" eb="11">
      <t>ギョウム</t>
    </rPh>
    <rPh sb="13" eb="16">
      <t>ケイヤクビ</t>
    </rPh>
    <rPh sb="17" eb="19">
      <t>レイワ</t>
    </rPh>
    <rPh sb="20" eb="21">
      <t>ネン</t>
    </rPh>
    <rPh sb="22" eb="23">
      <t>ガツ</t>
    </rPh>
    <rPh sb="25" eb="26">
      <t>ニチ</t>
    </rPh>
    <phoneticPr fontId="1"/>
  </si>
  <si>
    <t>システム運用・保守費
(美術館展示室）
（令和8年4月1日～令和12年3月31日）
　※実際の契約期間は未定</t>
    <rPh sb="4" eb="6">
      <t>ウンヨウ</t>
    </rPh>
    <rPh sb="7" eb="9">
      <t>ホシュ</t>
    </rPh>
    <rPh sb="9" eb="10">
      <t>ヒ</t>
    </rPh>
    <rPh sb="12" eb="15">
      <t>ビジュツカン</t>
    </rPh>
    <rPh sb="15" eb="18">
      <t>テンジシツ</t>
    </rPh>
    <rPh sb="44" eb="46">
      <t>ジッサイ</t>
    </rPh>
    <rPh sb="47" eb="49">
      <t>ケイヤク</t>
    </rPh>
    <rPh sb="49" eb="51">
      <t>キカン</t>
    </rPh>
    <rPh sb="52" eb="54">
      <t>ミテイ</t>
    </rPh>
    <phoneticPr fontId="1"/>
  </si>
  <si>
    <t>契約②
・各会館の管理者と個別に契約予定
・クラウドサービス利用料 （IDC・サーバー、保守サポート・問合せ窓口）
・キャッシュレス決済の月額固定費は含まない
・サブスクリプション契約(１か月単位）
・令和8年4月1日からの４年間を想定した金額を見積もること※ただし実際に４年間になるとは限らない</t>
    <rPh sb="5" eb="6">
      <t>カク</t>
    </rPh>
    <rPh sb="6" eb="8">
      <t>カイカン</t>
    </rPh>
    <rPh sb="9" eb="12">
      <t>カンリシャ</t>
    </rPh>
    <rPh sb="13" eb="15">
      <t>コベツ</t>
    </rPh>
    <rPh sb="16" eb="18">
      <t>ケイヤク</t>
    </rPh>
    <rPh sb="18" eb="20">
      <t>ヨテイ</t>
    </rPh>
    <rPh sb="75" eb="76">
      <t>フク</t>
    </rPh>
    <rPh sb="90" eb="92">
      <t>ケイヤク</t>
    </rPh>
    <rPh sb="95" eb="96">
      <t>ゲツ</t>
    </rPh>
    <rPh sb="96" eb="98">
      <t>タンイ</t>
    </rPh>
    <rPh sb="108" eb="109">
      <t>ニチ</t>
    </rPh>
    <rPh sb="113" eb="115">
      <t>ネンカン</t>
    </rPh>
    <rPh sb="116" eb="118">
      <t>ソウテイ</t>
    </rPh>
    <rPh sb="120" eb="122">
      <t>キンガク</t>
    </rPh>
    <rPh sb="123" eb="125">
      <t>ミツモリ</t>
    </rPh>
    <rPh sb="133" eb="135">
      <t>ジッサイ</t>
    </rPh>
    <rPh sb="137" eb="139">
      <t>ネンカン</t>
    </rPh>
    <rPh sb="144" eb="145">
      <t>カギ</t>
    </rPh>
    <phoneticPr fontId="1"/>
  </si>
  <si>
    <t>システム運用・保守費
(芸術劇場/文化情報センター催事室）
（令和8年4月1日～令和12年3月31日)
　※実際の契約期間は未定</t>
    <rPh sb="4" eb="6">
      <t>ウンヨウ</t>
    </rPh>
    <rPh sb="7" eb="9">
      <t>ホシュ</t>
    </rPh>
    <rPh sb="9" eb="10">
      <t>ヒ</t>
    </rPh>
    <rPh sb="12" eb="14">
      <t>ゲイジュツ</t>
    </rPh>
    <rPh sb="14" eb="16">
      <t>ゲキジョウ</t>
    </rPh>
    <rPh sb="17" eb="19">
      <t>ブンカ</t>
    </rPh>
    <rPh sb="19" eb="21">
      <t>ジョウホウ</t>
    </rPh>
    <rPh sb="25" eb="28">
      <t>サイジシツ</t>
    </rPh>
    <rPh sb="54" eb="56">
      <t>ジッサイ</t>
    </rPh>
    <rPh sb="57" eb="59">
      <t>ケイヤク</t>
    </rPh>
    <rPh sb="59" eb="61">
      <t>キカン</t>
    </rPh>
    <rPh sb="62" eb="64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</si>
</sst>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8" fontId="0" fillId="2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0" fontId="0" fillId="4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38" fontId="0" fillId="5" borderId="1" xfId="1" applyFont="1" applyFill="1" applyBorder="1">
      <alignment vertical="center"/>
    </xf>
    <xf numFmtId="2" fontId="0" fillId="0" borderId="0" xfId="0" applyNumberForma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textRotation="180"/>
    </xf>
    <xf numFmtId="38" fontId="0" fillId="6" borderId="1" xfId="1" applyFont="1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8" fontId="0" fillId="0" borderId="3" xfId="1" applyFont="1" applyFill="1" applyBorder="1">
      <alignment vertical="center"/>
    </xf>
    <xf numFmtId="38" fontId="0" fillId="0" borderId="4" xfId="1" applyFont="1" applyFill="1" applyBorder="1">
      <alignment vertical="center"/>
    </xf>
    <xf numFmtId="0" fontId="5" fillId="0" borderId="0" xfId="0" applyFont="1" applyAlignment="1">
      <alignment horizontal="center" vertical="center" textRotation="180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A51F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4" zoomScaleNormal="100" workbookViewId="0">
      <selection activeCell="L9" sqref="L9"/>
    </sheetView>
  </sheetViews>
  <sheetFormatPr defaultRowHeight="18.75" x14ac:dyDescent="0.4"/>
  <cols>
    <col min="1" max="1" width="2.875" customWidth="1"/>
    <col min="2" max="2" width="34.125" customWidth="1"/>
    <col min="3" max="3" width="12" customWidth="1"/>
    <col min="4" max="4" width="9.625" customWidth="1"/>
    <col min="5" max="5" width="10.25" customWidth="1"/>
    <col min="6" max="6" width="9.625" customWidth="1"/>
    <col min="7" max="7" width="10.25" customWidth="1"/>
    <col min="8" max="8" width="9.625" customWidth="1"/>
    <col min="9" max="9" width="10.25" customWidth="1"/>
    <col min="10" max="10" width="9.625" customWidth="1"/>
    <col min="11" max="11" width="10.25" customWidth="1"/>
    <col min="12" max="12" width="12" customWidth="1"/>
    <col min="13" max="13" width="31.25" customWidth="1"/>
    <col min="14" max="14" width="3.875" bestFit="1" customWidth="1"/>
  </cols>
  <sheetData>
    <row r="1" spans="1:14" ht="19.5" customHeight="1" x14ac:dyDescent="0.4">
      <c r="B1" s="15" t="s">
        <v>8</v>
      </c>
      <c r="M1" s="16"/>
    </row>
    <row r="2" spans="1:14" ht="9.9499999999999993" customHeight="1" x14ac:dyDescent="0.4"/>
    <row r="3" spans="1:14" s="2" customFormat="1" ht="59.25" customHeight="1" x14ac:dyDescent="0.4">
      <c r="B3" s="19" t="s">
        <v>15</v>
      </c>
      <c r="C3" s="5" t="s">
        <v>0</v>
      </c>
      <c r="D3" s="29" t="s">
        <v>1</v>
      </c>
      <c r="E3" s="30"/>
      <c r="F3" s="29" t="s">
        <v>2</v>
      </c>
      <c r="G3" s="30"/>
      <c r="H3" s="29" t="s">
        <v>3</v>
      </c>
      <c r="I3" s="30"/>
      <c r="J3" s="29" t="s">
        <v>19</v>
      </c>
      <c r="K3" s="30"/>
      <c r="L3" s="5" t="s">
        <v>5</v>
      </c>
      <c r="M3" s="5" t="s">
        <v>14</v>
      </c>
    </row>
    <row r="4" spans="1:14" ht="79.5" customHeight="1" x14ac:dyDescent="0.4">
      <c r="A4" s="3"/>
      <c r="B4" s="6" t="s">
        <v>20</v>
      </c>
      <c r="C4" s="7"/>
      <c r="D4" s="34"/>
      <c r="E4" s="35"/>
      <c r="F4" s="34"/>
      <c r="G4" s="35"/>
      <c r="H4" s="34"/>
      <c r="I4" s="35"/>
      <c r="J4" s="34"/>
      <c r="K4" s="35"/>
      <c r="L4" s="10">
        <f>SUM(C4)</f>
        <v>0</v>
      </c>
      <c r="M4" s="21" t="s">
        <v>16</v>
      </c>
    </row>
    <row r="5" spans="1:14" x14ac:dyDescent="0.4">
      <c r="A5" s="3"/>
      <c r="B5" s="25" t="s">
        <v>23</v>
      </c>
      <c r="C5" s="27"/>
      <c r="D5" s="20" t="s">
        <v>17</v>
      </c>
      <c r="E5" s="20" t="s">
        <v>18</v>
      </c>
      <c r="F5" s="20" t="s">
        <v>17</v>
      </c>
      <c r="G5" s="20" t="s">
        <v>18</v>
      </c>
      <c r="H5" s="20" t="s">
        <v>17</v>
      </c>
      <c r="I5" s="20" t="s">
        <v>18</v>
      </c>
      <c r="J5" s="20" t="s">
        <v>17</v>
      </c>
      <c r="K5" s="20" t="s">
        <v>18</v>
      </c>
      <c r="L5" s="23"/>
      <c r="M5" s="31" t="s">
        <v>22</v>
      </c>
    </row>
    <row r="6" spans="1:14" ht="79.5" customHeight="1" x14ac:dyDescent="0.4">
      <c r="A6" s="3"/>
      <c r="B6" s="26"/>
      <c r="C6" s="28"/>
      <c r="D6" s="7"/>
      <c r="E6" s="10">
        <f>D6*12</f>
        <v>0</v>
      </c>
      <c r="F6" s="7"/>
      <c r="G6" s="10">
        <f>F6*12</f>
        <v>0</v>
      </c>
      <c r="H6" s="7"/>
      <c r="I6" s="10">
        <f>H6*12</f>
        <v>0</v>
      </c>
      <c r="J6" s="7"/>
      <c r="K6" s="10">
        <f>J6*12</f>
        <v>0</v>
      </c>
      <c r="L6" s="22">
        <f>SUM(E6,G6,I6,K6)</f>
        <v>0</v>
      </c>
      <c r="M6" s="32"/>
    </row>
    <row r="7" spans="1:14" x14ac:dyDescent="0.4">
      <c r="A7" s="3"/>
      <c r="B7" s="25" t="s">
        <v>21</v>
      </c>
      <c r="C7" s="27"/>
      <c r="D7" s="20" t="s">
        <v>17</v>
      </c>
      <c r="E7" s="20" t="s">
        <v>18</v>
      </c>
      <c r="F7" s="20" t="s">
        <v>17</v>
      </c>
      <c r="G7" s="20" t="s">
        <v>18</v>
      </c>
      <c r="H7" s="20" t="s">
        <v>17</v>
      </c>
      <c r="I7" s="20" t="s">
        <v>18</v>
      </c>
      <c r="J7" s="20" t="s">
        <v>17</v>
      </c>
      <c r="K7" s="20" t="s">
        <v>18</v>
      </c>
      <c r="L7" s="23"/>
      <c r="M7" s="32"/>
    </row>
    <row r="8" spans="1:14" ht="79.5" customHeight="1" x14ac:dyDescent="0.4">
      <c r="A8" s="3"/>
      <c r="B8" s="26"/>
      <c r="C8" s="28"/>
      <c r="D8" s="7"/>
      <c r="E8" s="10">
        <f>D8*12</f>
        <v>0</v>
      </c>
      <c r="F8" s="7"/>
      <c r="G8" s="10">
        <f>F8*12</f>
        <v>0</v>
      </c>
      <c r="H8" s="7"/>
      <c r="I8" s="10">
        <f>H8*12</f>
        <v>0</v>
      </c>
      <c r="J8" s="7"/>
      <c r="K8" s="10">
        <f>J8*12</f>
        <v>0</v>
      </c>
      <c r="L8" s="22">
        <f>SUM(E8,G8,I8,K8)</f>
        <v>0</v>
      </c>
      <c r="M8" s="33"/>
    </row>
    <row r="9" spans="1:14" ht="49.5" customHeight="1" x14ac:dyDescent="0.4">
      <c r="A9" s="4"/>
      <c r="B9" s="14" t="s">
        <v>9</v>
      </c>
      <c r="C9" s="8">
        <f>SUM(C4)</f>
        <v>0</v>
      </c>
      <c r="D9" s="10"/>
      <c r="E9" s="8">
        <f>SUM(E6,E8)</f>
        <v>0</v>
      </c>
      <c r="F9" s="10"/>
      <c r="G9" s="8">
        <f>SUM(G6,G8)</f>
        <v>0</v>
      </c>
      <c r="H9" s="10"/>
      <c r="I9" s="8">
        <f>SUM(I6,I8)</f>
        <v>0</v>
      </c>
      <c r="J9" s="10"/>
      <c r="K9" s="8">
        <f>SUM(K6,K8)</f>
        <v>0</v>
      </c>
      <c r="L9" s="18">
        <f>SUM(E9,G9,I9,K9)</f>
        <v>0</v>
      </c>
      <c r="M9" s="9"/>
    </row>
    <row r="10" spans="1:14" ht="9.9499999999999993" customHeight="1" x14ac:dyDescent="0.4">
      <c r="A10" s="3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9.9499999999999993" customHeight="1" x14ac:dyDescent="0.4"/>
    <row r="12" spans="1:14" ht="39.950000000000003" customHeight="1" x14ac:dyDescent="0.4">
      <c r="B12" s="11" t="s">
        <v>10</v>
      </c>
      <c r="C12" s="12">
        <v>11000000</v>
      </c>
      <c r="D12" s="10"/>
      <c r="E12" s="12">
        <v>1584000</v>
      </c>
      <c r="F12" s="10"/>
      <c r="G12" s="12">
        <v>1584000</v>
      </c>
      <c r="H12" s="10"/>
      <c r="I12" s="12">
        <v>1584000</v>
      </c>
      <c r="J12" s="10"/>
      <c r="K12" s="12">
        <v>1584000</v>
      </c>
      <c r="L12" s="12">
        <f>SUM(C12:K12)</f>
        <v>17336000</v>
      </c>
    </row>
    <row r="13" spans="1:14" x14ac:dyDescent="0.4">
      <c r="M13" s="13"/>
    </row>
    <row r="14" spans="1:14" ht="18.75" customHeight="1" x14ac:dyDescent="0.4">
      <c r="B14" t="s">
        <v>4</v>
      </c>
    </row>
    <row r="15" spans="1:14" x14ac:dyDescent="0.4">
      <c r="B15" t="s">
        <v>6</v>
      </c>
      <c r="N15" s="17"/>
    </row>
    <row r="16" spans="1:14" x14ac:dyDescent="0.4">
      <c r="B16" t="s">
        <v>7</v>
      </c>
      <c r="N16" s="17"/>
    </row>
    <row r="17" spans="2:14" x14ac:dyDescent="0.4">
      <c r="B17" t="s">
        <v>11</v>
      </c>
      <c r="N17" s="17"/>
    </row>
    <row r="18" spans="2:14" x14ac:dyDescent="0.4">
      <c r="B18" t="s">
        <v>12</v>
      </c>
      <c r="N18" s="24" t="s">
        <v>13</v>
      </c>
    </row>
    <row r="19" spans="2:14" x14ac:dyDescent="0.4">
      <c r="N19" s="24"/>
    </row>
    <row r="20" spans="2:14" x14ac:dyDescent="0.4">
      <c r="N20" s="24"/>
    </row>
    <row r="21" spans="2:14" x14ac:dyDescent="0.4">
      <c r="N21" s="24"/>
    </row>
  </sheetData>
  <mergeCells count="14">
    <mergeCell ref="D3:E3"/>
    <mergeCell ref="M5:M8"/>
    <mergeCell ref="F3:G3"/>
    <mergeCell ref="H3:I3"/>
    <mergeCell ref="J3:K3"/>
    <mergeCell ref="D4:E4"/>
    <mergeCell ref="F4:G4"/>
    <mergeCell ref="H4:I4"/>
    <mergeCell ref="J4:K4"/>
    <mergeCell ref="N18:N21"/>
    <mergeCell ref="B5:B6"/>
    <mergeCell ref="B7:B8"/>
    <mergeCell ref="C5:C6"/>
    <mergeCell ref="C7:C8"/>
  </mergeCells>
  <phoneticPr fontId="1"/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大坂　幸弘</cp:lastModifiedBy>
  <cp:lastPrinted>2025-03-10T06:29:45Z</cp:lastPrinted>
  <dcterms:created xsi:type="dcterms:W3CDTF">2021-09-27T08:14:34Z</dcterms:created>
  <dcterms:modified xsi:type="dcterms:W3CDTF">2025-04-11T10:32:03Z</dcterms:modified>
</cp:coreProperties>
</file>